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Inputs" sheetId="2" state="visible" r:id="rId2"/>
    <sheet name="Outpu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0.0%"/>
    <numFmt numFmtId="166" formatCode="0.00&quot;x&quot;"/>
    <numFmt numFmtId="167" formatCode="0.0&quot; months&quot;"/>
    <numFmt numFmtId="168" formatCode="&quot;$&quot;#,##0;[Red](&quot;$&quot;#,##0)"/>
  </numFmts>
  <fonts count="15">
    <font>
      <name val="Calibri"/>
      <family val="2"/>
      <color theme="1"/>
      <sz val="11"/>
      <scheme val="minor"/>
    </font>
    <font>
      <name val="Arial"/>
      <b val="1"/>
      <color rgb="002245EE"/>
      <sz val="16"/>
    </font>
    <font>
      <name val="Arial"/>
      <i val="1"/>
      <color rgb="005B5A56"/>
      <sz val="11"/>
    </font>
    <font>
      <name val="Arial"/>
      <b val="1"/>
      <color rgb="00151318"/>
      <sz val="11"/>
    </font>
    <font>
      <name val="Arial"/>
      <color rgb="00151318"/>
      <sz val="11"/>
    </font>
    <font>
      <name val="Arial"/>
      <i val="1"/>
      <color rgb="008E8C86"/>
      <sz val="9"/>
    </font>
    <font>
      <name val="Arial"/>
      <i val="1"/>
      <color rgb="002245EE"/>
      <sz val="9"/>
    </font>
    <font>
      <name val="Arial"/>
      <b val="1"/>
      <color rgb="002245EE"/>
      <sz val="14"/>
    </font>
    <font>
      <name val="Arial"/>
      <b val="1"/>
      <sz val="11"/>
    </font>
    <font>
      <name val="Arial"/>
      <color rgb="000000FF"/>
      <sz val="11"/>
    </font>
    <font>
      <name val="Arial"/>
      <i val="1"/>
      <color rgb="005B5A56"/>
      <sz val="10"/>
    </font>
    <font>
      <name val="Arial"/>
      <color rgb="00000000"/>
      <sz val="11"/>
    </font>
    <font>
      <name val="Arial"/>
      <color rgb="005B5A56"/>
      <sz val="11"/>
    </font>
    <font>
      <name val="Arial"/>
      <b val="1"/>
      <color rgb="00DC4828"/>
      <sz val="11"/>
    </font>
    <font>
      <name val="Arial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ACD"/>
      </patternFill>
    </fill>
    <fill>
      <patternFill patternType="solid">
        <fgColor rgb="00E3E9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14" fillId="0" borderId="0" pivotButton="0" quotePrefix="0" xfId="0"/>
    <xf numFmtId="0" fontId="8" fillId="0" borderId="0" pivotButton="0" quotePrefix="0" xfId="0"/>
    <xf numFmtId="164" fontId="9" fillId="2" borderId="0" pivotButton="0" quotePrefix="0" xfId="0"/>
    <xf numFmtId="165" fontId="9" fillId="2" borderId="0" pivotButton="0" quotePrefix="0" xfId="0"/>
    <xf numFmtId="0" fontId="10" fillId="0" borderId="0" pivotButton="0" quotePrefix="0" xfId="0"/>
    <xf numFmtId="164" fontId="11" fillId="3" borderId="0" pivotButton="0" quotePrefix="0" xfId="0"/>
    <xf numFmtId="166" fontId="11" fillId="3" borderId="0" pivotButton="0" quotePrefix="0" xfId="0"/>
    <xf numFmtId="167" fontId="11" fillId="3" borderId="0" pivotButton="0" quotePrefix="0" xfId="0"/>
    <xf numFmtId="168" fontId="11" fillId="3" borderId="0" pivotButton="0" quotePrefix="0" xfId="0"/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Unit Economics Calculator — Early SaaS</t>
        </is>
      </c>
    </row>
    <row r="2">
      <c r="A2" s="2" t="inlineStr">
        <is>
          <t>Saurav Kumar Nanda · https://sauravnanda.com/</t>
        </is>
      </c>
    </row>
    <row r="4">
      <c r="A4" s="3" t="inlineStr">
        <is>
          <t>HOW TO USE</t>
        </is>
      </c>
    </row>
    <row r="5">
      <c r="A5" s="4" t="inlineStr">
        <is>
          <t>• Fill the yellow cells on the Inputs tab. Outputs recalc automatically.</t>
        </is>
      </c>
    </row>
    <row r="6">
      <c r="A6" s="4" t="inlineStr">
        <is>
          <t>• ARPU = average revenue per user (monthly). Gross Margin = (Revenue - COGS) / Revenue.</t>
        </is>
      </c>
    </row>
    <row r="7">
      <c r="A7" s="4" t="inlineStr">
        <is>
          <t>• Blended CAC = (% paid × Paid CAC) + (% organic × Organic CAC).</t>
        </is>
      </c>
    </row>
    <row r="8">
      <c r="A8" s="4" t="inlineStr">
        <is>
          <t>• LTV uses the simple formula ARPU × GM% / Monthly Churn%. Good for pre-Series A sanity checks.</t>
        </is>
      </c>
    </row>
    <row r="9">
      <c r="A9" s="4" t="inlineStr">
        <is>
          <t>• LTV/CAC should trend toward 3.0+; Payback should trend under 12 months.</t>
        </is>
      </c>
    </row>
    <row r="12">
      <c r="A12" s="5" t="inlineStr">
        <is>
          <t>© 2026 Saurav Kumar Nanda — free for personal &amp; commercial use. Attribution appreciated.</t>
        </is>
      </c>
    </row>
    <row r="13">
      <c r="A13" s="6" t="inlineStr">
        <is>
          <t>Questions? hello@sauravnanda.com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45" customWidth="1" min="1" max="1"/>
    <col width="20" customWidth="1" min="2" max="2"/>
  </cols>
  <sheetData>
    <row r="1">
      <c r="A1" s="7" t="inlineStr">
        <is>
          <t>INPUTS — edit yellow cells</t>
        </is>
      </c>
      <c r="B1" s="8" t="n"/>
    </row>
    <row r="2">
      <c r="A2" s="8" t="n"/>
      <c r="B2" s="8" t="n"/>
    </row>
    <row r="3">
      <c r="A3" s="9" t="inlineStr">
        <is>
          <t>Monthly revenue per customer (ARPU, $)</t>
        </is>
      </c>
      <c r="B3" s="10" t="n">
        <v>60</v>
      </c>
    </row>
    <row r="4">
      <c r="A4" s="9" t="inlineStr">
        <is>
          <t>Gross margin %</t>
        </is>
      </c>
      <c r="B4" s="11" t="n">
        <v>0.8</v>
      </c>
    </row>
    <row r="5">
      <c r="A5" s="9" t="inlineStr">
        <is>
          <t>Paid CAC ($)</t>
        </is>
      </c>
      <c r="B5" s="10" t="n">
        <v>300</v>
      </c>
    </row>
    <row r="6">
      <c r="A6" s="9" t="inlineStr">
        <is>
          <t>Organic CAC ($)</t>
        </is>
      </c>
      <c r="B6" s="10" t="n">
        <v>80</v>
      </c>
    </row>
    <row r="7">
      <c r="A7" s="9" t="inlineStr">
        <is>
          <t>% customers from paid channels</t>
        </is>
      </c>
      <c r="B7" s="11" t="n">
        <v>0.6</v>
      </c>
    </row>
    <row r="8">
      <c r="A8" s="9" t="inlineStr">
        <is>
          <t>Monthly churn rate %</t>
        </is>
      </c>
      <c r="B8" s="11" t="n">
        <v>0.04</v>
      </c>
    </row>
    <row r="9">
      <c r="A9" s="8" t="n"/>
      <c r="B9" s="8" t="n"/>
    </row>
    <row r="10">
      <c r="A10" s="8" t="n"/>
      <c r="B10" s="8" t="n"/>
    </row>
    <row r="11">
      <c r="A11" s="8" t="n"/>
      <c r="B11" s="8" t="n"/>
    </row>
    <row r="12">
      <c r="A12" s="3" t="inlineStr">
        <is>
          <t>Assumptions footnote</t>
        </is>
      </c>
      <c r="B12" s="8" t="n"/>
    </row>
    <row r="13">
      <c r="A13" s="12" t="inlineStr">
        <is>
          <t>LTV uses simple ARPU × GM / churn. For cohort-based LTV, layer in retention curves.</t>
        </is>
      </c>
      <c r="B13" s="8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7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20" customWidth="1" min="2" max="2"/>
  </cols>
  <sheetData>
    <row r="1">
      <c r="A1" s="1" t="inlineStr">
        <is>
          <t>OUTPUTS — auto-calculated</t>
        </is>
      </c>
      <c r="B1" s="8" t="n"/>
    </row>
    <row r="2">
      <c r="A2" s="8" t="n"/>
      <c r="B2" s="8" t="n"/>
    </row>
    <row r="3">
      <c r="A3" s="9" t="inlineStr">
        <is>
          <t>Blended CAC</t>
        </is>
      </c>
      <c r="B3" s="13">
        <f>Inputs!B7*Inputs!B5+(1-Inputs!B7)*Inputs!B6</f>
        <v/>
      </c>
    </row>
    <row r="4">
      <c r="A4" s="9" t="inlineStr">
        <is>
          <t>LTV (simple)</t>
        </is>
      </c>
      <c r="B4" s="13">
        <f>Inputs!B3*Inputs!B4/Inputs!B8</f>
        <v/>
      </c>
    </row>
    <row r="5">
      <c r="A5" s="9" t="inlineStr">
        <is>
          <t>LTV / CAC ratio</t>
        </is>
      </c>
      <c r="B5" s="14">
        <f>B4/B3</f>
        <v/>
      </c>
    </row>
    <row r="6">
      <c r="A6" s="9" t="inlineStr">
        <is>
          <t>Payback period (months)</t>
        </is>
      </c>
      <c r="B6" s="15">
        <f>B3/(Inputs!B3*Inputs!B4)</f>
        <v/>
      </c>
    </row>
    <row r="7">
      <c r="A7" s="9" t="inlineStr">
        <is>
          <t>Gross profit per customer / mo</t>
        </is>
      </c>
      <c r="B7" s="13">
        <f>Inputs!B3*Inputs!B4</f>
        <v/>
      </c>
    </row>
    <row r="8">
      <c r="A8" s="9" t="inlineStr">
        <is>
          <t>Avg customer lifetime (months)</t>
        </is>
      </c>
      <c r="B8" s="15">
        <f>1/Inputs!B8</f>
        <v/>
      </c>
    </row>
    <row r="9">
      <c r="A9" s="9" t="inlineStr">
        <is>
          <t>12-mo net margin per customer</t>
        </is>
      </c>
      <c r="B9" s="16">
        <f>B7*12-B3</f>
        <v/>
      </c>
    </row>
    <row r="10">
      <c r="A10" s="9" t="inlineStr">
        <is>
          <t>24-mo net margin per customer</t>
        </is>
      </c>
      <c r="B10" s="16">
        <f>B7*24-B3</f>
        <v/>
      </c>
    </row>
    <row r="11">
      <c r="A11" s="9" t="inlineStr">
        <is>
          <t>36-mo net margin per customer</t>
        </is>
      </c>
      <c r="B11" s="16">
        <f>B7*36-B3</f>
        <v/>
      </c>
    </row>
    <row r="12">
      <c r="A12" s="8" t="n"/>
      <c r="B12" s="8" t="n"/>
    </row>
    <row r="13">
      <c r="A13" s="8" t="n"/>
      <c r="B13" s="8" t="n"/>
    </row>
    <row r="14">
      <c r="A14" s="3" t="inlineStr">
        <is>
          <t>Targets to aim for</t>
        </is>
      </c>
      <c r="B14" s="8" t="n"/>
    </row>
    <row r="15">
      <c r="A15" s="17" t="inlineStr">
        <is>
          <t>LTV/CAC</t>
        </is>
      </c>
      <c r="B15" s="18" t="inlineStr">
        <is>
          <t>≥ 3.0x</t>
        </is>
      </c>
    </row>
    <row r="16">
      <c r="A16" s="17" t="inlineStr">
        <is>
          <t>Payback</t>
        </is>
      </c>
      <c r="B16" s="18" t="inlineStr">
        <is>
          <t>≤ 12 months</t>
        </is>
      </c>
    </row>
    <row r="17">
      <c r="A17" s="17" t="inlineStr">
        <is>
          <t>Gross margin</t>
        </is>
      </c>
      <c r="B17" s="18" t="inlineStr">
        <is>
          <t>≥ 70% (SaaS)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2026-04-16T23:01:02Z</dcterms:created>
  <dcterms:modified xsi:type="dcterms:W3CDTF">2026-04-16T23:01:02Z</dcterms:modified>
</cp:coreProperties>
</file>